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45621" iterate="1" iterateCount="1"/>
</workbook>
</file>

<file path=xl/calcChain.xml><?xml version="1.0" encoding="utf-8"?>
<calcChain xmlns="http://schemas.openxmlformats.org/spreadsheetml/2006/main">
  <c r="J54" i="1" l="1"/>
  <c r="J55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2" i="1"/>
  <c r="J11" i="1"/>
  <c r="J10" i="1"/>
  <c r="J9" i="1"/>
  <c r="J8" i="1"/>
  <c r="J7" i="1"/>
  <c r="I13" i="1"/>
  <c r="I41" i="1"/>
  <c r="J56" i="1" l="1"/>
  <c r="J41" i="1"/>
  <c r="J13" i="1"/>
  <c r="J42" i="1" s="1"/>
  <c r="I42" i="1"/>
  <c r="I52" i="1" s="1"/>
  <c r="I57" i="1" s="1"/>
  <c r="E50" i="1"/>
  <c r="E41" i="1"/>
  <c r="E13" i="1"/>
  <c r="J49" i="1"/>
  <c r="J48" i="1"/>
  <c r="J47" i="1"/>
  <c r="J46" i="1"/>
  <c r="J45" i="1"/>
  <c r="J44" i="1"/>
  <c r="H50" i="1"/>
  <c r="H41" i="1"/>
  <c r="H13" i="1"/>
  <c r="E42" i="1" l="1"/>
  <c r="E52" i="1" s="1"/>
  <c r="E57" i="1" s="1"/>
  <c r="H42" i="1"/>
  <c r="H52" i="1" s="1"/>
  <c r="H57" i="1" s="1"/>
  <c r="G50" i="1"/>
  <c r="J50" i="1" s="1"/>
  <c r="J52" i="1" s="1"/>
  <c r="J57" i="1" s="1"/>
  <c r="F50" i="1"/>
  <c r="F41" i="1"/>
  <c r="F13" i="1"/>
  <c r="F42" i="1" l="1"/>
  <c r="G41" i="1"/>
  <c r="G13" i="1"/>
  <c r="F52" i="1" l="1"/>
  <c r="F57" i="1" s="1"/>
  <c r="G42" i="1"/>
  <c r="G52" i="1" l="1"/>
  <c r="G57" i="1" l="1"/>
</calcChain>
</file>

<file path=xl/sharedStrings.xml><?xml version="1.0" encoding="utf-8"?>
<sst xmlns="http://schemas.openxmlformats.org/spreadsheetml/2006/main" count="101" uniqueCount="100">
  <si>
    <t xml:space="preserve"> Dom za starije osobe Maksimir Zagreb, Hegedušićeva 20</t>
  </si>
  <si>
    <t>O  p  i  s</t>
  </si>
  <si>
    <t>Plaće za redovan rad</t>
  </si>
  <si>
    <t>Plaće za posebne uvijete rada</t>
  </si>
  <si>
    <t>Ostali rashodi za zaposlene</t>
  </si>
  <si>
    <t>Doprinosi za obvezno zdravstveno osiguranje</t>
  </si>
  <si>
    <t>Doprinosi za obv. osiguranje u slučaju nezaposlenosti</t>
  </si>
  <si>
    <t>I. RASHODI ZA ZAPOSLENE</t>
  </si>
  <si>
    <t>Službena putovanja</t>
  </si>
  <si>
    <t>Nakn.za prijevoz, za rad na terenu, odvoj. život</t>
  </si>
  <si>
    <t>Stručno usavršavanje zaposlenika</t>
  </si>
  <si>
    <t>Uredski materijal i ostali materijalni rashodi</t>
  </si>
  <si>
    <t>Materijal i sirovine</t>
  </si>
  <si>
    <t>Energija</t>
  </si>
  <si>
    <t>Materijal i dijelovi za tekuće i investicijsko održ.</t>
  </si>
  <si>
    <t>Sitni inventar i auto gume</t>
  </si>
  <si>
    <t xml:space="preserve">Službena, radna i zaštitna odjeća i obuća </t>
  </si>
  <si>
    <t>Usluge telefona, pošte i prijevoza</t>
  </si>
  <si>
    <t>Usluge tekućeg i investicijskog održavanja</t>
  </si>
  <si>
    <t>Usluge promidžbe i informiranija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</si>
  <si>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</si>
  <si>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</si>
  <si>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</si>
  <si>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</si>
  <si>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</si>
  <si>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</si>
  <si>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Nankade za rad predst.i izvrš.tijela, povjer. i sl.</t>
  </si>
  <si>
    <t>Premije osiguranja</t>
  </si>
  <si>
    <t>Pristojbe i naknade</t>
  </si>
  <si>
    <t>Ostali nespomenuti rashodi poslovanja</t>
  </si>
  <si>
    <t>Bankarske usluge i usluge platnog prometa</t>
  </si>
  <si>
    <t>Zatezne kamate</t>
  </si>
  <si>
    <t>Ostali nespomenuti financijski rashodi</t>
  </si>
  <si>
    <t>Naknade građanima i kućanstvima u novcu</t>
  </si>
  <si>
    <t>Naknade građanima i kućanstvima u naravi</t>
  </si>
  <si>
    <t>II. TEKUĆI RASHODI</t>
  </si>
  <si>
    <t>UKUPNO (I. + II.)</t>
  </si>
  <si>
    <t>Uredska oprema i namještaj</t>
  </si>
  <si>
    <t>Oprema za održavanje i zaštitu</t>
  </si>
  <si>
    <t>Medicinska i laboratorijska oprema</t>
  </si>
  <si>
    <t>Uređaji, strojevi i oprema za ostale namjene</t>
  </si>
  <si>
    <t xml:space="preserve">Ulaganja u računalne programe </t>
  </si>
  <si>
    <t>Dodatna ulaganja na građevinskim objektima</t>
  </si>
  <si>
    <t>III. NEFINANCIJSKA IMOVINA ukupno</t>
  </si>
  <si>
    <t>Usluge tekućeg i investicijskog održavanja - H.I.</t>
  </si>
  <si>
    <t>Predsjednica Upravnog vijeća</t>
  </si>
  <si>
    <t>Zorana Uzelac Bošnjak</t>
  </si>
  <si>
    <t>SVEUKUPNO ( I. + II. + III. )</t>
  </si>
  <si>
    <t>SVEUKUPNO ( I. + II. + III.+ IV )</t>
  </si>
  <si>
    <t>Plaće za prekovremeni rad</t>
  </si>
  <si>
    <t xml:space="preserve">UKUPNO </t>
  </si>
  <si>
    <t>Manjak prihoda</t>
  </si>
  <si>
    <t>3111</t>
  </si>
  <si>
    <t>3113</t>
  </si>
  <si>
    <t>3114</t>
  </si>
  <si>
    <t>3121</t>
  </si>
  <si>
    <t>3132</t>
  </si>
  <si>
    <t>3133</t>
  </si>
  <si>
    <t>3211</t>
  </si>
  <si>
    <t>3212</t>
  </si>
  <si>
    <t>3213</t>
  </si>
  <si>
    <t>3221</t>
  </si>
  <si>
    <t>3222</t>
  </si>
  <si>
    <t>3223</t>
  </si>
  <si>
    <t>3224</t>
  </si>
  <si>
    <t>3225</t>
  </si>
  <si>
    <t>3227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</si>
  <si>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</si>
  <si>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</si>
  <si>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</si>
  <si>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</si>
  <si>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</si>
  <si>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</si>
  <si>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</si>
  <si>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</si>
  <si>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</si>
  <si>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3291</t>
  </si>
  <si>
    <t>3292</t>
  </si>
  <si>
    <t>3295</t>
  </si>
  <si>
    <t>3299</t>
  </si>
  <si>
    <t>3431</t>
  </si>
  <si>
    <t>3433</t>
  </si>
  <si>
    <t>3434</t>
  </si>
  <si>
    <t>3721</t>
  </si>
  <si>
    <t>3722</t>
  </si>
  <si>
    <t>4221</t>
  </si>
  <si>
    <t>4223</t>
  </si>
  <si>
    <t>4224</t>
  </si>
  <si>
    <t>4227</t>
  </si>
  <si>
    <t>4262</t>
  </si>
  <si>
    <t>4511</t>
  </si>
  <si>
    <t>IV UKUPNO</t>
  </si>
  <si>
    <t>Konto</t>
  </si>
  <si>
    <t>Opći prihodi i primici -pojačani standard 1.1.3</t>
  </si>
  <si>
    <t>Decentralizirana sredstva 1.2.4</t>
  </si>
  <si>
    <t>Vlastiti prihodi 3.1.1</t>
  </si>
  <si>
    <t>Prihodi za posebne namjene 4.3.1</t>
  </si>
  <si>
    <t>Projekt podrške u lokalnoj zajednici gerontološki centri GZ 1.1.1</t>
  </si>
  <si>
    <t xml:space="preserve"> FINANCIJSKI PLAN ZA 2022.</t>
  </si>
  <si>
    <t>Ukupna
 sredstva I-XII.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</si>
</sst>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13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8"/>
      <name val="Times New Roman"/>
      <family val="1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4" fontId="8" fillId="6" borderId="5" xfId="0" applyNumberFormat="1" applyFont="1" applyFill="1" applyBorder="1" applyAlignment="1">
      <alignment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49" fontId="8" fillId="6" borderId="4" xfId="0" applyNumberFormat="1" applyFont="1" applyFill="1" applyBorder="1" applyAlignment="1">
      <alignment horizontal="left"/>
    </xf>
    <xf numFmtId="49" fontId="8" fillId="6" borderId="7" xfId="0" applyNumberFormat="1" applyFont="1" applyFill="1" applyBorder="1" applyAlignment="1">
      <alignment horizontal="left"/>
    </xf>
    <xf numFmtId="0" fontId="8" fillId="6" borderId="10" xfId="0" applyFont="1" applyFill="1" applyBorder="1" applyAlignment="1"/>
    <xf numFmtId="0" fontId="8" fillId="6" borderId="11" xfId="0" applyFont="1" applyFill="1" applyBorder="1" applyAlignment="1"/>
    <xf numFmtId="0" fontId="7" fillId="6" borderId="11" xfId="0" applyFont="1" applyFill="1" applyBorder="1" applyAlignment="1"/>
    <xf numFmtId="0" fontId="7" fillId="7" borderId="13" xfId="0" applyFont="1" applyFill="1" applyBorder="1"/>
    <xf numFmtId="0" fontId="7" fillId="7" borderId="14" xfId="0" applyFont="1" applyFill="1" applyBorder="1"/>
    <xf numFmtId="0" fontId="7" fillId="0" borderId="5" xfId="0" applyFont="1" applyBorder="1"/>
    <xf numFmtId="0" fontId="7" fillId="0" borderId="9" xfId="0" applyFont="1" applyBorder="1"/>
    <xf numFmtId="49" fontId="8" fillId="3" borderId="4" xfId="0" applyNumberFormat="1" applyFont="1" applyFill="1" applyBorder="1" applyAlignment="1">
      <alignment horizontal="left"/>
    </xf>
    <xf numFmtId="49" fontId="8" fillId="3" borderId="14" xfId="0" applyNumberFormat="1" applyFont="1" applyFill="1" applyBorder="1" applyAlignment="1">
      <alignment horizontal="left"/>
    </xf>
    <xf numFmtId="49" fontId="8" fillId="3" borderId="9" xfId="0" applyNumberFormat="1" applyFont="1" applyFill="1" applyBorder="1"/>
    <xf numFmtId="49" fontId="4" fillId="3" borderId="15" xfId="0" applyNumberFormat="1" applyFont="1" applyFill="1" applyBorder="1" applyAlignment="1">
      <alignment horizontal="left"/>
    </xf>
    <xf numFmtId="49" fontId="4" fillId="3" borderId="16" xfId="0" applyNumberFormat="1" applyFont="1" applyFill="1" applyBorder="1" applyAlignment="1">
      <alignment horizontal="left"/>
    </xf>
    <xf numFmtId="49" fontId="4" fillId="3" borderId="17" xfId="0" applyNumberFormat="1" applyFont="1" applyFill="1" applyBorder="1"/>
    <xf numFmtId="0" fontId="7" fillId="0" borderId="5" xfId="0" applyFont="1" applyBorder="1" applyAlignment="1">
      <alignment vertical="center" wrapText="1"/>
    </xf>
    <xf numFmtId="49" fontId="4" fillId="6" borderId="5" xfId="0" applyNumberFormat="1" applyFont="1" applyFill="1" applyBorder="1" applyAlignment="1">
      <alignment wrapText="1"/>
    </xf>
    <xf numFmtId="4" fontId="8" fillId="6" borderId="8" xfId="1" applyNumberFormat="1" applyFont="1" applyFill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4" fontId="8" fillId="6" borderId="5" xfId="1" applyNumberFormat="1" applyFont="1" applyFill="1" applyBorder="1" applyAlignment="1">
      <alignment vertical="center"/>
    </xf>
    <xf numFmtId="4" fontId="8" fillId="9" borderId="8" xfId="0" applyNumberFormat="1" applyFont="1" applyFill="1" applyBorder="1" applyAlignment="1">
      <alignment vertical="center"/>
    </xf>
    <xf numFmtId="4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6" borderId="13" xfId="0" applyFont="1" applyFill="1" applyBorder="1" applyAlignment="1">
      <alignment horizontal="left"/>
    </xf>
    <xf numFmtId="0" fontId="8" fillId="6" borderId="14" xfId="0" applyFont="1" applyFill="1" applyBorder="1" applyAlignment="1">
      <alignment horizontal="left"/>
    </xf>
    <xf numFmtId="0" fontId="8" fillId="6" borderId="7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/>
    <xf numFmtId="0" fontId="8" fillId="4" borderId="18" xfId="0" applyFont="1" applyFill="1" applyBorder="1" applyAlignment="1">
      <alignment horizontal="center" vertical="center" wrapText="1"/>
    </xf>
    <xf numFmtId="4" fontId="8" fillId="6" borderId="8" xfId="0" applyNumberFormat="1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7" fillId="7" borderId="10" xfId="0" applyFont="1" applyFill="1" applyBorder="1"/>
    <xf numFmtId="0" fontId="7" fillId="7" borderId="11" xfId="0" applyFont="1" applyFill="1" applyBorder="1"/>
    <xf numFmtId="0" fontId="7" fillId="8" borderId="8" xfId="0" applyFont="1" applyFill="1" applyBorder="1" applyAlignment="1">
      <alignment vertical="center" wrapText="1"/>
    </xf>
    <xf numFmtId="0" fontId="7" fillId="12" borderId="5" xfId="0" applyFont="1" applyFill="1" applyBorder="1"/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/>
    </xf>
    <xf numFmtId="49" fontId="8" fillId="8" borderId="13" xfId="0" applyNumberFormat="1" applyFont="1" applyFill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8" fillId="4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49" fontId="7" fillId="5" borderId="13" xfId="0" applyNumberFormat="1" applyFont="1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49" fontId="7" fillId="5" borderId="13" xfId="0" applyNumberFormat="1" applyFont="1" applyFill="1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7" xfId="0" applyBorder="1" applyAlignment="1">
      <alignment horizontal="right"/>
    </xf>
    <xf numFmtId="49" fontId="7" fillId="5" borderId="9" xfId="0" applyNumberFormat="1" applyFont="1" applyFill="1" applyBorder="1" applyAlignment="1">
      <alignment horizontal="right"/>
    </xf>
    <xf numFmtId="0" fontId="7" fillId="12" borderId="9" xfId="0" applyFont="1" applyFill="1" applyBorder="1" applyAlignment="1"/>
    <xf numFmtId="0" fontId="0" fillId="0" borderId="14" xfId="0" applyBorder="1" applyAlignment="1"/>
    <xf numFmtId="0" fontId="0" fillId="0" borderId="7" xfId="0" applyBorder="1" applyAlignment="1"/>
    <xf numFmtId="49" fontId="7" fillId="8" borderId="13" xfId="0" applyNumberFormat="1" applyFont="1" applyFill="1" applyBorder="1" applyAlignment="1">
      <alignment horizontal="right" vertical="center"/>
    </xf>
    <xf numFmtId="4" fontId="7" fillId="5" borderId="8" xfId="0" applyNumberFormat="1" applyFont="1" applyFill="1" applyBorder="1" applyAlignment="1">
      <alignment vertical="center"/>
    </xf>
    <xf numFmtId="4" fontId="7" fillId="5" borderId="8" xfId="1" applyNumberFormat="1" applyFont="1" applyFill="1" applyBorder="1" applyAlignment="1">
      <alignment vertical="center" wrapText="1"/>
    </xf>
    <xf numFmtId="4" fontId="7" fillId="5" borderId="8" xfId="1" applyNumberFormat="1" applyFont="1" applyFill="1" applyBorder="1" applyAlignment="1">
      <alignment vertical="center"/>
    </xf>
    <xf numFmtId="4" fontId="7" fillId="5" borderId="8" xfId="0" applyNumberFormat="1" applyFont="1" applyFill="1" applyBorder="1" applyAlignment="1">
      <alignment vertical="center" wrapText="1"/>
    </xf>
    <xf numFmtId="4" fontId="7" fillId="5" borderId="5" xfId="1" applyNumberFormat="1" applyFont="1" applyFill="1" applyBorder="1" applyAlignment="1">
      <alignment vertical="center"/>
    </xf>
    <xf numFmtId="4" fontId="7" fillId="5" borderId="5" xfId="0" applyNumberFormat="1" applyFont="1" applyFill="1" applyBorder="1" applyAlignment="1">
      <alignment vertical="center" wrapText="1"/>
    </xf>
    <xf numFmtId="4" fontId="7" fillId="5" borderId="5" xfId="0" applyNumberFormat="1" applyFont="1" applyFill="1" applyBorder="1" applyAlignment="1">
      <alignment vertical="center"/>
    </xf>
    <xf numFmtId="4" fontId="7" fillId="7" borderId="0" xfId="0" applyNumberFormat="1" applyFont="1" applyFill="1" applyBorder="1" applyAlignment="1">
      <alignment vertical="center"/>
    </xf>
    <xf numFmtId="4" fontId="7" fillId="11" borderId="8" xfId="0" applyNumberFormat="1" applyFont="1" applyFill="1" applyBorder="1" applyAlignment="1">
      <alignment vertical="center"/>
    </xf>
    <xf numFmtId="0" fontId="9" fillId="0" borderId="5" xfId="0" applyFont="1" applyBorder="1"/>
    <xf numFmtId="4" fontId="7" fillId="11" borderId="18" xfId="0" applyNumberFormat="1" applyFont="1" applyFill="1" applyBorder="1" applyAlignment="1">
      <alignment vertical="center"/>
    </xf>
    <xf numFmtId="4" fontId="7" fillId="12" borderId="5" xfId="0" applyNumberFormat="1" applyFont="1" applyFill="1" applyBorder="1" applyAlignment="1">
      <alignment vertical="center"/>
    </xf>
    <xf numFmtId="4" fontId="7" fillId="12" borderId="8" xfId="0" applyNumberFormat="1" applyFont="1" applyFill="1" applyBorder="1" applyAlignment="1">
      <alignment vertical="center"/>
    </xf>
    <xf numFmtId="4" fontId="7" fillId="8" borderId="8" xfId="0" applyNumberFormat="1" applyFont="1" applyFill="1" applyBorder="1" applyAlignment="1">
      <alignment vertical="center"/>
    </xf>
    <xf numFmtId="164" fontId="7" fillId="8" borderId="8" xfId="0" applyNumberFormat="1" applyFont="1" applyFill="1" applyBorder="1" applyAlignment="1">
      <alignment vertical="center"/>
    </xf>
    <xf numFmtId="4" fontId="7" fillId="8" borderId="18" xfId="0" applyNumberFormat="1" applyFont="1" applyFill="1" applyBorder="1" applyAlignment="1">
      <alignment vertical="center"/>
    </xf>
    <xf numFmtId="164" fontId="7" fillId="8" borderId="18" xfId="0" applyNumberFormat="1" applyFont="1" applyFill="1" applyBorder="1" applyAlignment="1">
      <alignment vertical="center"/>
    </xf>
    <xf numFmtId="4" fontId="8" fillId="12" borderId="8" xfId="0" applyNumberFormat="1" applyFont="1" applyFill="1" applyBorder="1" applyAlignment="1">
      <alignment vertical="center"/>
    </xf>
    <xf numFmtId="4" fontId="12" fillId="3" borderId="5" xfId="0" applyNumberFormat="1" applyFont="1" applyFill="1" applyBorder="1" applyAlignment="1">
      <alignment vertical="center"/>
    </xf>
    <xf numFmtId="4" fontId="12" fillId="10" borderId="8" xfId="0" applyNumberFormat="1" applyFont="1" applyFill="1" applyBorder="1" applyAlignment="1">
      <alignment vertical="center"/>
    </xf>
    <xf numFmtId="4" fontId="12" fillId="3" borderId="17" xfId="0" applyNumberFormat="1" applyFont="1" applyFill="1" applyBorder="1" applyAlignment="1">
      <alignment vertical="center"/>
    </xf>
    <xf numFmtId="4" fontId="12" fillId="6" borderId="12" xfId="0" applyNumberFormat="1" applyFont="1" applyFill="1" applyBorder="1" applyAlignment="1">
      <alignment vertical="center"/>
    </xf>
    <xf numFmtId="4" fontId="12" fillId="9" borderId="8" xfId="0" applyNumberFormat="1" applyFont="1" applyFill="1" applyBorder="1" applyAlignment="1">
      <alignment vertical="center"/>
    </xf>
  </cellXfs>
  <cellStyles count="2">
    <cellStyle name="Normal_D.U. akontacija  siječanj 2010." xfId="1"/>
    <cellStyle name="Normalno" xfId="0" builtinId="0"/>
  </cellStyles>
  <dxfs count="0"/>
  <tableStyles count="0" defaultTableStyle="TableStyleMedium2" defaultPivotStyle="PivotStyleMedium9"/>
  <colors>
    <mruColors>
      <color rgb="FFFFFF99"/>
      <color rgb="FFFF99CC"/>
      <color rgb="FFCC99FF"/>
      <color rgb="FFFF99FF"/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topLeftCell="A37" workbookViewId="0">
      <selection activeCell="N9" sqref="N9"/>
    </sheetView>
  </sheetViews>
  <sheetFormatPr defaultRowHeight="15" x14ac:dyDescent="0.25"/>
  <cols>
    <col min="1" max="1" width="3.85546875" customWidth="1"/>
    <col min="2" max="2" width="2.140625" customWidth="1"/>
    <col min="3" max="3" width="1" customWidth="1"/>
    <col min="4" max="4" width="19.85546875" customWidth="1"/>
    <col min="5" max="5" width="9.85546875" customWidth="1"/>
    <col min="6" max="6" width="9.140625" customWidth="1"/>
    <col min="7" max="7" width="7.85546875" customWidth="1"/>
    <col min="8" max="8" width="11" customWidth="1"/>
    <col min="9" max="9" width="10.5703125" customWidth="1"/>
    <col min="10" max="10" width="12" customWidth="1"/>
    <col min="11" max="11" width="11.7109375" bestFit="1" customWidth="1"/>
    <col min="256" max="256" width="9.42578125" customWidth="1"/>
    <col min="257" max="257" width="4.5703125" customWidth="1"/>
    <col min="258" max="258" width="10.42578125" customWidth="1"/>
    <col min="259" max="259" width="31" customWidth="1"/>
    <col min="260" max="261" width="10.5703125" customWidth="1"/>
    <col min="262" max="262" width="12.7109375" customWidth="1"/>
    <col min="263" max="263" width="10.5703125" customWidth="1"/>
    <col min="512" max="512" width="9.42578125" customWidth="1"/>
    <col min="513" max="513" width="4.5703125" customWidth="1"/>
    <col min="514" max="514" width="10.42578125" customWidth="1"/>
    <col min="515" max="515" width="31" customWidth="1"/>
    <col min="516" max="517" width="10.5703125" customWidth="1"/>
    <col min="518" max="518" width="12.7109375" customWidth="1"/>
    <col min="519" max="519" width="10.5703125" customWidth="1"/>
    <col min="768" max="768" width="9.42578125" customWidth="1"/>
    <col min="769" max="769" width="4.5703125" customWidth="1"/>
    <col min="770" max="770" width="10.42578125" customWidth="1"/>
    <col min="771" max="771" width="31" customWidth="1"/>
    <col min="772" max="773" width="10.5703125" customWidth="1"/>
    <col min="774" max="774" width="12.7109375" customWidth="1"/>
    <col min="775" max="775" width="10.5703125" customWidth="1"/>
    <col min="1024" max="1024" width="9.42578125" customWidth="1"/>
    <col min="1025" max="1025" width="4.5703125" customWidth="1"/>
    <col min="1026" max="1026" width="10.42578125" customWidth="1"/>
    <col min="1027" max="1027" width="31" customWidth="1"/>
    <col min="1028" max="1029" width="10.5703125" customWidth="1"/>
    <col min="1030" max="1030" width="12.7109375" customWidth="1"/>
    <col min="1031" max="1031" width="10.5703125" customWidth="1"/>
    <col min="1280" max="1280" width="9.42578125" customWidth="1"/>
    <col min="1281" max="1281" width="4.5703125" customWidth="1"/>
    <col min="1282" max="1282" width="10.42578125" customWidth="1"/>
    <col min="1283" max="1283" width="31" customWidth="1"/>
    <col min="1284" max="1285" width="10.5703125" customWidth="1"/>
    <col min="1286" max="1286" width="12.7109375" customWidth="1"/>
    <col min="1287" max="1287" width="10.5703125" customWidth="1"/>
    <col min="1536" max="1536" width="9.42578125" customWidth="1"/>
    <col min="1537" max="1537" width="4.5703125" customWidth="1"/>
    <col min="1538" max="1538" width="10.42578125" customWidth="1"/>
    <col min="1539" max="1539" width="31" customWidth="1"/>
    <col min="1540" max="1541" width="10.5703125" customWidth="1"/>
    <col min="1542" max="1542" width="12.7109375" customWidth="1"/>
    <col min="1543" max="1543" width="10.5703125" customWidth="1"/>
    <col min="1792" max="1792" width="9.42578125" customWidth="1"/>
    <col min="1793" max="1793" width="4.5703125" customWidth="1"/>
    <col min="1794" max="1794" width="10.42578125" customWidth="1"/>
    <col min="1795" max="1795" width="31" customWidth="1"/>
    <col min="1796" max="1797" width="10.5703125" customWidth="1"/>
    <col min="1798" max="1798" width="12.7109375" customWidth="1"/>
    <col min="1799" max="1799" width="10.5703125" customWidth="1"/>
    <col min="2048" max="2048" width="9.42578125" customWidth="1"/>
    <col min="2049" max="2049" width="4.5703125" customWidth="1"/>
    <col min="2050" max="2050" width="10.42578125" customWidth="1"/>
    <col min="2051" max="2051" width="31" customWidth="1"/>
    <col min="2052" max="2053" width="10.5703125" customWidth="1"/>
    <col min="2054" max="2054" width="12.7109375" customWidth="1"/>
    <col min="2055" max="2055" width="10.5703125" customWidth="1"/>
    <col min="2304" max="2304" width="9.42578125" customWidth="1"/>
    <col min="2305" max="2305" width="4.5703125" customWidth="1"/>
    <col min="2306" max="2306" width="10.42578125" customWidth="1"/>
    <col min="2307" max="2307" width="31" customWidth="1"/>
    <col min="2308" max="2309" width="10.5703125" customWidth="1"/>
    <col min="2310" max="2310" width="12.7109375" customWidth="1"/>
    <col min="2311" max="2311" width="10.5703125" customWidth="1"/>
    <col min="2560" max="2560" width="9.42578125" customWidth="1"/>
    <col min="2561" max="2561" width="4.5703125" customWidth="1"/>
    <col min="2562" max="2562" width="10.42578125" customWidth="1"/>
    <col min="2563" max="2563" width="31" customWidth="1"/>
    <col min="2564" max="2565" width="10.5703125" customWidth="1"/>
    <col min="2566" max="2566" width="12.7109375" customWidth="1"/>
    <col min="2567" max="2567" width="10.5703125" customWidth="1"/>
    <col min="2816" max="2816" width="9.42578125" customWidth="1"/>
    <col min="2817" max="2817" width="4.5703125" customWidth="1"/>
    <col min="2818" max="2818" width="10.42578125" customWidth="1"/>
    <col min="2819" max="2819" width="31" customWidth="1"/>
    <col min="2820" max="2821" width="10.5703125" customWidth="1"/>
    <col min="2822" max="2822" width="12.7109375" customWidth="1"/>
    <col min="2823" max="2823" width="10.5703125" customWidth="1"/>
    <col min="3072" max="3072" width="9.42578125" customWidth="1"/>
    <col min="3073" max="3073" width="4.5703125" customWidth="1"/>
    <col min="3074" max="3074" width="10.42578125" customWidth="1"/>
    <col min="3075" max="3075" width="31" customWidth="1"/>
    <col min="3076" max="3077" width="10.5703125" customWidth="1"/>
    <col min="3078" max="3078" width="12.7109375" customWidth="1"/>
    <col min="3079" max="3079" width="10.5703125" customWidth="1"/>
    <col min="3328" max="3328" width="9.42578125" customWidth="1"/>
    <col min="3329" max="3329" width="4.5703125" customWidth="1"/>
    <col min="3330" max="3330" width="10.42578125" customWidth="1"/>
    <col min="3331" max="3331" width="31" customWidth="1"/>
    <col min="3332" max="3333" width="10.5703125" customWidth="1"/>
    <col min="3334" max="3334" width="12.7109375" customWidth="1"/>
    <col min="3335" max="3335" width="10.5703125" customWidth="1"/>
    <col min="3584" max="3584" width="9.42578125" customWidth="1"/>
    <col min="3585" max="3585" width="4.5703125" customWidth="1"/>
    <col min="3586" max="3586" width="10.42578125" customWidth="1"/>
    <col min="3587" max="3587" width="31" customWidth="1"/>
    <col min="3588" max="3589" width="10.5703125" customWidth="1"/>
    <col min="3590" max="3590" width="12.7109375" customWidth="1"/>
    <col min="3591" max="3591" width="10.5703125" customWidth="1"/>
    <col min="3840" max="3840" width="9.42578125" customWidth="1"/>
    <col min="3841" max="3841" width="4.5703125" customWidth="1"/>
    <col min="3842" max="3842" width="10.42578125" customWidth="1"/>
    <col min="3843" max="3843" width="31" customWidth="1"/>
    <col min="3844" max="3845" width="10.5703125" customWidth="1"/>
    <col min="3846" max="3846" width="12.7109375" customWidth="1"/>
    <col min="3847" max="3847" width="10.5703125" customWidth="1"/>
    <col min="4096" max="4096" width="9.42578125" customWidth="1"/>
    <col min="4097" max="4097" width="4.5703125" customWidth="1"/>
    <col min="4098" max="4098" width="10.42578125" customWidth="1"/>
    <col min="4099" max="4099" width="31" customWidth="1"/>
    <col min="4100" max="4101" width="10.5703125" customWidth="1"/>
    <col min="4102" max="4102" width="12.7109375" customWidth="1"/>
    <col min="4103" max="4103" width="10.5703125" customWidth="1"/>
    <col min="4352" max="4352" width="9.42578125" customWidth="1"/>
    <col min="4353" max="4353" width="4.5703125" customWidth="1"/>
    <col min="4354" max="4354" width="10.42578125" customWidth="1"/>
    <col min="4355" max="4355" width="31" customWidth="1"/>
    <col min="4356" max="4357" width="10.5703125" customWidth="1"/>
    <col min="4358" max="4358" width="12.7109375" customWidth="1"/>
    <col min="4359" max="4359" width="10.5703125" customWidth="1"/>
    <col min="4608" max="4608" width="9.42578125" customWidth="1"/>
    <col min="4609" max="4609" width="4.5703125" customWidth="1"/>
    <col min="4610" max="4610" width="10.42578125" customWidth="1"/>
    <col min="4611" max="4611" width="31" customWidth="1"/>
    <col min="4612" max="4613" width="10.5703125" customWidth="1"/>
    <col min="4614" max="4614" width="12.7109375" customWidth="1"/>
    <col min="4615" max="4615" width="10.5703125" customWidth="1"/>
    <col min="4864" max="4864" width="9.42578125" customWidth="1"/>
    <col min="4865" max="4865" width="4.5703125" customWidth="1"/>
    <col min="4866" max="4866" width="10.42578125" customWidth="1"/>
    <col min="4867" max="4867" width="31" customWidth="1"/>
    <col min="4868" max="4869" width="10.5703125" customWidth="1"/>
    <col min="4870" max="4870" width="12.7109375" customWidth="1"/>
    <col min="4871" max="4871" width="10.5703125" customWidth="1"/>
    <col min="5120" max="5120" width="9.42578125" customWidth="1"/>
    <col min="5121" max="5121" width="4.5703125" customWidth="1"/>
    <col min="5122" max="5122" width="10.42578125" customWidth="1"/>
    <col min="5123" max="5123" width="31" customWidth="1"/>
    <col min="5124" max="5125" width="10.5703125" customWidth="1"/>
    <col min="5126" max="5126" width="12.7109375" customWidth="1"/>
    <col min="5127" max="5127" width="10.5703125" customWidth="1"/>
    <col min="5376" max="5376" width="9.42578125" customWidth="1"/>
    <col min="5377" max="5377" width="4.5703125" customWidth="1"/>
    <col min="5378" max="5378" width="10.42578125" customWidth="1"/>
    <col min="5379" max="5379" width="31" customWidth="1"/>
    <col min="5380" max="5381" width="10.5703125" customWidth="1"/>
    <col min="5382" max="5382" width="12.7109375" customWidth="1"/>
    <col min="5383" max="5383" width="10.5703125" customWidth="1"/>
    <col min="5632" max="5632" width="9.42578125" customWidth="1"/>
    <col min="5633" max="5633" width="4.5703125" customWidth="1"/>
    <col min="5634" max="5634" width="10.42578125" customWidth="1"/>
    <col min="5635" max="5635" width="31" customWidth="1"/>
    <col min="5636" max="5637" width="10.5703125" customWidth="1"/>
    <col min="5638" max="5638" width="12.7109375" customWidth="1"/>
    <col min="5639" max="5639" width="10.5703125" customWidth="1"/>
    <col min="5888" max="5888" width="9.42578125" customWidth="1"/>
    <col min="5889" max="5889" width="4.5703125" customWidth="1"/>
    <col min="5890" max="5890" width="10.42578125" customWidth="1"/>
    <col min="5891" max="5891" width="31" customWidth="1"/>
    <col min="5892" max="5893" width="10.5703125" customWidth="1"/>
    <col min="5894" max="5894" width="12.7109375" customWidth="1"/>
    <col min="5895" max="5895" width="10.5703125" customWidth="1"/>
    <col min="6144" max="6144" width="9.42578125" customWidth="1"/>
    <col min="6145" max="6145" width="4.5703125" customWidth="1"/>
    <col min="6146" max="6146" width="10.42578125" customWidth="1"/>
    <col min="6147" max="6147" width="31" customWidth="1"/>
    <col min="6148" max="6149" width="10.5703125" customWidth="1"/>
    <col min="6150" max="6150" width="12.7109375" customWidth="1"/>
    <col min="6151" max="6151" width="10.5703125" customWidth="1"/>
    <col min="6400" max="6400" width="9.42578125" customWidth="1"/>
    <col min="6401" max="6401" width="4.5703125" customWidth="1"/>
    <col min="6402" max="6402" width="10.42578125" customWidth="1"/>
    <col min="6403" max="6403" width="31" customWidth="1"/>
    <col min="6404" max="6405" width="10.5703125" customWidth="1"/>
    <col min="6406" max="6406" width="12.7109375" customWidth="1"/>
    <col min="6407" max="6407" width="10.5703125" customWidth="1"/>
    <col min="6656" max="6656" width="9.42578125" customWidth="1"/>
    <col min="6657" max="6657" width="4.5703125" customWidth="1"/>
    <col min="6658" max="6658" width="10.42578125" customWidth="1"/>
    <col min="6659" max="6659" width="31" customWidth="1"/>
    <col min="6660" max="6661" width="10.5703125" customWidth="1"/>
    <col min="6662" max="6662" width="12.7109375" customWidth="1"/>
    <col min="6663" max="6663" width="10.5703125" customWidth="1"/>
    <col min="6912" max="6912" width="9.42578125" customWidth="1"/>
    <col min="6913" max="6913" width="4.5703125" customWidth="1"/>
    <col min="6914" max="6914" width="10.42578125" customWidth="1"/>
    <col min="6915" max="6915" width="31" customWidth="1"/>
    <col min="6916" max="6917" width="10.5703125" customWidth="1"/>
    <col min="6918" max="6918" width="12.7109375" customWidth="1"/>
    <col min="6919" max="6919" width="10.5703125" customWidth="1"/>
    <col min="7168" max="7168" width="9.42578125" customWidth="1"/>
    <col min="7169" max="7169" width="4.5703125" customWidth="1"/>
    <col min="7170" max="7170" width="10.42578125" customWidth="1"/>
    <col min="7171" max="7171" width="31" customWidth="1"/>
    <col min="7172" max="7173" width="10.5703125" customWidth="1"/>
    <col min="7174" max="7174" width="12.7109375" customWidth="1"/>
    <col min="7175" max="7175" width="10.5703125" customWidth="1"/>
    <col min="7424" max="7424" width="9.42578125" customWidth="1"/>
    <col min="7425" max="7425" width="4.5703125" customWidth="1"/>
    <col min="7426" max="7426" width="10.42578125" customWidth="1"/>
    <col min="7427" max="7427" width="31" customWidth="1"/>
    <col min="7428" max="7429" width="10.5703125" customWidth="1"/>
    <col min="7430" max="7430" width="12.7109375" customWidth="1"/>
    <col min="7431" max="7431" width="10.5703125" customWidth="1"/>
    <col min="7680" max="7680" width="9.42578125" customWidth="1"/>
    <col min="7681" max="7681" width="4.5703125" customWidth="1"/>
    <col min="7682" max="7682" width="10.42578125" customWidth="1"/>
    <col min="7683" max="7683" width="31" customWidth="1"/>
    <col min="7684" max="7685" width="10.5703125" customWidth="1"/>
    <col min="7686" max="7686" width="12.7109375" customWidth="1"/>
    <col min="7687" max="7687" width="10.5703125" customWidth="1"/>
    <col min="7936" max="7936" width="9.42578125" customWidth="1"/>
    <col min="7937" max="7937" width="4.5703125" customWidth="1"/>
    <col min="7938" max="7938" width="10.42578125" customWidth="1"/>
    <col min="7939" max="7939" width="31" customWidth="1"/>
    <col min="7940" max="7941" width="10.5703125" customWidth="1"/>
    <col min="7942" max="7942" width="12.7109375" customWidth="1"/>
    <col min="7943" max="7943" width="10.5703125" customWidth="1"/>
    <col min="8192" max="8192" width="9.42578125" customWidth="1"/>
    <col min="8193" max="8193" width="4.5703125" customWidth="1"/>
    <col min="8194" max="8194" width="10.42578125" customWidth="1"/>
    <col min="8195" max="8195" width="31" customWidth="1"/>
    <col min="8196" max="8197" width="10.5703125" customWidth="1"/>
    <col min="8198" max="8198" width="12.7109375" customWidth="1"/>
    <col min="8199" max="8199" width="10.5703125" customWidth="1"/>
    <col min="8448" max="8448" width="9.42578125" customWidth="1"/>
    <col min="8449" max="8449" width="4.5703125" customWidth="1"/>
    <col min="8450" max="8450" width="10.42578125" customWidth="1"/>
    <col min="8451" max="8451" width="31" customWidth="1"/>
    <col min="8452" max="8453" width="10.5703125" customWidth="1"/>
    <col min="8454" max="8454" width="12.7109375" customWidth="1"/>
    <col min="8455" max="8455" width="10.5703125" customWidth="1"/>
    <col min="8704" max="8704" width="9.42578125" customWidth="1"/>
    <col min="8705" max="8705" width="4.5703125" customWidth="1"/>
    <col min="8706" max="8706" width="10.42578125" customWidth="1"/>
    <col min="8707" max="8707" width="31" customWidth="1"/>
    <col min="8708" max="8709" width="10.5703125" customWidth="1"/>
    <col min="8710" max="8710" width="12.7109375" customWidth="1"/>
    <col min="8711" max="8711" width="10.5703125" customWidth="1"/>
    <col min="8960" max="8960" width="9.42578125" customWidth="1"/>
    <col min="8961" max="8961" width="4.5703125" customWidth="1"/>
    <col min="8962" max="8962" width="10.42578125" customWidth="1"/>
    <col min="8963" max="8963" width="31" customWidth="1"/>
    <col min="8964" max="8965" width="10.5703125" customWidth="1"/>
    <col min="8966" max="8966" width="12.7109375" customWidth="1"/>
    <col min="8967" max="8967" width="10.5703125" customWidth="1"/>
    <col min="9216" max="9216" width="9.42578125" customWidth="1"/>
    <col min="9217" max="9217" width="4.5703125" customWidth="1"/>
    <col min="9218" max="9218" width="10.42578125" customWidth="1"/>
    <col min="9219" max="9219" width="31" customWidth="1"/>
    <col min="9220" max="9221" width="10.5703125" customWidth="1"/>
    <col min="9222" max="9222" width="12.7109375" customWidth="1"/>
    <col min="9223" max="9223" width="10.5703125" customWidth="1"/>
    <col min="9472" max="9472" width="9.42578125" customWidth="1"/>
    <col min="9473" max="9473" width="4.5703125" customWidth="1"/>
    <col min="9474" max="9474" width="10.42578125" customWidth="1"/>
    <col min="9475" max="9475" width="31" customWidth="1"/>
    <col min="9476" max="9477" width="10.5703125" customWidth="1"/>
    <col min="9478" max="9478" width="12.7109375" customWidth="1"/>
    <col min="9479" max="9479" width="10.5703125" customWidth="1"/>
    <col min="9728" max="9728" width="9.42578125" customWidth="1"/>
    <col min="9729" max="9729" width="4.5703125" customWidth="1"/>
    <col min="9730" max="9730" width="10.42578125" customWidth="1"/>
    <col min="9731" max="9731" width="31" customWidth="1"/>
    <col min="9732" max="9733" width="10.5703125" customWidth="1"/>
    <col min="9734" max="9734" width="12.7109375" customWidth="1"/>
    <col min="9735" max="9735" width="10.5703125" customWidth="1"/>
    <col min="9984" max="9984" width="9.42578125" customWidth="1"/>
    <col min="9985" max="9985" width="4.5703125" customWidth="1"/>
    <col min="9986" max="9986" width="10.42578125" customWidth="1"/>
    <col min="9987" max="9987" width="31" customWidth="1"/>
    <col min="9988" max="9989" width="10.5703125" customWidth="1"/>
    <col min="9990" max="9990" width="12.7109375" customWidth="1"/>
    <col min="9991" max="9991" width="10.5703125" customWidth="1"/>
    <col min="10240" max="10240" width="9.42578125" customWidth="1"/>
    <col min="10241" max="10241" width="4.5703125" customWidth="1"/>
    <col min="10242" max="10242" width="10.42578125" customWidth="1"/>
    <col min="10243" max="10243" width="31" customWidth="1"/>
    <col min="10244" max="10245" width="10.5703125" customWidth="1"/>
    <col min="10246" max="10246" width="12.7109375" customWidth="1"/>
    <col min="10247" max="10247" width="10.5703125" customWidth="1"/>
    <col min="10496" max="10496" width="9.42578125" customWidth="1"/>
    <col min="10497" max="10497" width="4.5703125" customWidth="1"/>
    <col min="10498" max="10498" width="10.42578125" customWidth="1"/>
    <col min="10499" max="10499" width="31" customWidth="1"/>
    <col min="10500" max="10501" width="10.5703125" customWidth="1"/>
    <col min="10502" max="10502" width="12.7109375" customWidth="1"/>
    <col min="10503" max="10503" width="10.5703125" customWidth="1"/>
    <col min="10752" max="10752" width="9.42578125" customWidth="1"/>
    <col min="10753" max="10753" width="4.5703125" customWidth="1"/>
    <col min="10754" max="10754" width="10.42578125" customWidth="1"/>
    <col min="10755" max="10755" width="31" customWidth="1"/>
    <col min="10756" max="10757" width="10.5703125" customWidth="1"/>
    <col min="10758" max="10758" width="12.7109375" customWidth="1"/>
    <col min="10759" max="10759" width="10.5703125" customWidth="1"/>
    <col min="11008" max="11008" width="9.42578125" customWidth="1"/>
    <col min="11009" max="11009" width="4.5703125" customWidth="1"/>
    <col min="11010" max="11010" width="10.42578125" customWidth="1"/>
    <col min="11011" max="11011" width="31" customWidth="1"/>
    <col min="11012" max="11013" width="10.5703125" customWidth="1"/>
    <col min="11014" max="11014" width="12.7109375" customWidth="1"/>
    <col min="11015" max="11015" width="10.5703125" customWidth="1"/>
    <col min="11264" max="11264" width="9.42578125" customWidth="1"/>
    <col min="11265" max="11265" width="4.5703125" customWidth="1"/>
    <col min="11266" max="11266" width="10.42578125" customWidth="1"/>
    <col min="11267" max="11267" width="31" customWidth="1"/>
    <col min="11268" max="11269" width="10.5703125" customWidth="1"/>
    <col min="11270" max="11270" width="12.7109375" customWidth="1"/>
    <col min="11271" max="11271" width="10.5703125" customWidth="1"/>
    <col min="11520" max="11520" width="9.42578125" customWidth="1"/>
    <col min="11521" max="11521" width="4.5703125" customWidth="1"/>
    <col min="11522" max="11522" width="10.42578125" customWidth="1"/>
    <col min="11523" max="11523" width="31" customWidth="1"/>
    <col min="11524" max="11525" width="10.5703125" customWidth="1"/>
    <col min="11526" max="11526" width="12.7109375" customWidth="1"/>
    <col min="11527" max="11527" width="10.5703125" customWidth="1"/>
    <col min="11776" max="11776" width="9.42578125" customWidth="1"/>
    <col min="11777" max="11777" width="4.5703125" customWidth="1"/>
    <col min="11778" max="11778" width="10.42578125" customWidth="1"/>
    <col min="11779" max="11779" width="31" customWidth="1"/>
    <col min="11780" max="11781" width="10.5703125" customWidth="1"/>
    <col min="11782" max="11782" width="12.7109375" customWidth="1"/>
    <col min="11783" max="11783" width="10.5703125" customWidth="1"/>
    <col min="12032" max="12032" width="9.42578125" customWidth="1"/>
    <col min="12033" max="12033" width="4.5703125" customWidth="1"/>
    <col min="12034" max="12034" width="10.42578125" customWidth="1"/>
    <col min="12035" max="12035" width="31" customWidth="1"/>
    <col min="12036" max="12037" width="10.5703125" customWidth="1"/>
    <col min="12038" max="12038" width="12.7109375" customWidth="1"/>
    <col min="12039" max="12039" width="10.5703125" customWidth="1"/>
    <col min="12288" max="12288" width="9.42578125" customWidth="1"/>
    <col min="12289" max="12289" width="4.5703125" customWidth="1"/>
    <col min="12290" max="12290" width="10.42578125" customWidth="1"/>
    <col min="12291" max="12291" width="31" customWidth="1"/>
    <col min="12292" max="12293" width="10.5703125" customWidth="1"/>
    <col min="12294" max="12294" width="12.7109375" customWidth="1"/>
    <col min="12295" max="12295" width="10.5703125" customWidth="1"/>
    <col min="12544" max="12544" width="9.42578125" customWidth="1"/>
    <col min="12545" max="12545" width="4.5703125" customWidth="1"/>
    <col min="12546" max="12546" width="10.42578125" customWidth="1"/>
    <col min="12547" max="12547" width="31" customWidth="1"/>
    <col min="12548" max="12549" width="10.5703125" customWidth="1"/>
    <col min="12550" max="12550" width="12.7109375" customWidth="1"/>
    <col min="12551" max="12551" width="10.5703125" customWidth="1"/>
    <col min="12800" max="12800" width="9.42578125" customWidth="1"/>
    <col min="12801" max="12801" width="4.5703125" customWidth="1"/>
    <col min="12802" max="12802" width="10.42578125" customWidth="1"/>
    <col min="12803" max="12803" width="31" customWidth="1"/>
    <col min="12804" max="12805" width="10.5703125" customWidth="1"/>
    <col min="12806" max="12806" width="12.7109375" customWidth="1"/>
    <col min="12807" max="12807" width="10.5703125" customWidth="1"/>
    <col min="13056" max="13056" width="9.42578125" customWidth="1"/>
    <col min="13057" max="13057" width="4.5703125" customWidth="1"/>
    <col min="13058" max="13058" width="10.42578125" customWidth="1"/>
    <col min="13059" max="13059" width="31" customWidth="1"/>
    <col min="13060" max="13061" width="10.5703125" customWidth="1"/>
    <col min="13062" max="13062" width="12.7109375" customWidth="1"/>
    <col min="13063" max="13063" width="10.5703125" customWidth="1"/>
    <col min="13312" max="13312" width="9.42578125" customWidth="1"/>
    <col min="13313" max="13313" width="4.5703125" customWidth="1"/>
    <col min="13314" max="13314" width="10.42578125" customWidth="1"/>
    <col min="13315" max="13315" width="31" customWidth="1"/>
    <col min="13316" max="13317" width="10.5703125" customWidth="1"/>
    <col min="13318" max="13318" width="12.7109375" customWidth="1"/>
    <col min="13319" max="13319" width="10.5703125" customWidth="1"/>
    <col min="13568" max="13568" width="9.42578125" customWidth="1"/>
    <col min="13569" max="13569" width="4.5703125" customWidth="1"/>
    <col min="13570" max="13570" width="10.42578125" customWidth="1"/>
    <col min="13571" max="13571" width="31" customWidth="1"/>
    <col min="13572" max="13573" width="10.5703125" customWidth="1"/>
    <col min="13574" max="13574" width="12.7109375" customWidth="1"/>
    <col min="13575" max="13575" width="10.5703125" customWidth="1"/>
    <col min="13824" max="13824" width="9.42578125" customWidth="1"/>
    <col min="13825" max="13825" width="4.5703125" customWidth="1"/>
    <col min="13826" max="13826" width="10.42578125" customWidth="1"/>
    <col min="13827" max="13827" width="31" customWidth="1"/>
    <col min="13828" max="13829" width="10.5703125" customWidth="1"/>
    <col min="13830" max="13830" width="12.7109375" customWidth="1"/>
    <col min="13831" max="13831" width="10.5703125" customWidth="1"/>
    <col min="14080" max="14080" width="9.42578125" customWidth="1"/>
    <col min="14081" max="14081" width="4.5703125" customWidth="1"/>
    <col min="14082" max="14082" width="10.42578125" customWidth="1"/>
    <col min="14083" max="14083" width="31" customWidth="1"/>
    <col min="14084" max="14085" width="10.5703125" customWidth="1"/>
    <col min="14086" max="14086" width="12.7109375" customWidth="1"/>
    <col min="14087" max="14087" width="10.5703125" customWidth="1"/>
    <col min="14336" max="14336" width="9.42578125" customWidth="1"/>
    <col min="14337" max="14337" width="4.5703125" customWidth="1"/>
    <col min="14338" max="14338" width="10.42578125" customWidth="1"/>
    <col min="14339" max="14339" width="31" customWidth="1"/>
    <col min="14340" max="14341" width="10.5703125" customWidth="1"/>
    <col min="14342" max="14342" width="12.7109375" customWidth="1"/>
    <col min="14343" max="14343" width="10.5703125" customWidth="1"/>
    <col min="14592" max="14592" width="9.42578125" customWidth="1"/>
    <col min="14593" max="14593" width="4.5703125" customWidth="1"/>
    <col min="14594" max="14594" width="10.42578125" customWidth="1"/>
    <col min="14595" max="14595" width="31" customWidth="1"/>
    <col min="14596" max="14597" width="10.5703125" customWidth="1"/>
    <col min="14598" max="14598" width="12.7109375" customWidth="1"/>
    <col min="14599" max="14599" width="10.5703125" customWidth="1"/>
    <col min="14848" max="14848" width="9.42578125" customWidth="1"/>
    <col min="14849" max="14849" width="4.5703125" customWidth="1"/>
    <col min="14850" max="14850" width="10.42578125" customWidth="1"/>
    <col min="14851" max="14851" width="31" customWidth="1"/>
    <col min="14852" max="14853" width="10.5703125" customWidth="1"/>
    <col min="14854" max="14854" width="12.7109375" customWidth="1"/>
    <col min="14855" max="14855" width="10.5703125" customWidth="1"/>
    <col min="15104" max="15104" width="9.42578125" customWidth="1"/>
    <col min="15105" max="15105" width="4.5703125" customWidth="1"/>
    <col min="15106" max="15106" width="10.42578125" customWidth="1"/>
    <col min="15107" max="15107" width="31" customWidth="1"/>
    <col min="15108" max="15109" width="10.5703125" customWidth="1"/>
    <col min="15110" max="15110" width="12.7109375" customWidth="1"/>
    <col min="15111" max="15111" width="10.5703125" customWidth="1"/>
    <col min="15360" max="15360" width="9.42578125" customWidth="1"/>
    <col min="15361" max="15361" width="4.5703125" customWidth="1"/>
    <col min="15362" max="15362" width="10.42578125" customWidth="1"/>
    <col min="15363" max="15363" width="31" customWidth="1"/>
    <col min="15364" max="15365" width="10.5703125" customWidth="1"/>
    <col min="15366" max="15366" width="12.7109375" customWidth="1"/>
    <col min="15367" max="15367" width="10.5703125" customWidth="1"/>
    <col min="15616" max="15616" width="9.42578125" customWidth="1"/>
    <col min="15617" max="15617" width="4.5703125" customWidth="1"/>
    <col min="15618" max="15618" width="10.42578125" customWidth="1"/>
    <col min="15619" max="15619" width="31" customWidth="1"/>
    <col min="15620" max="15621" width="10.5703125" customWidth="1"/>
    <col min="15622" max="15622" width="12.7109375" customWidth="1"/>
    <col min="15623" max="15623" width="10.5703125" customWidth="1"/>
    <col min="15872" max="15872" width="9.42578125" customWidth="1"/>
    <col min="15873" max="15873" width="4.5703125" customWidth="1"/>
    <col min="15874" max="15874" width="10.42578125" customWidth="1"/>
    <col min="15875" max="15875" width="31" customWidth="1"/>
    <col min="15876" max="15877" width="10.5703125" customWidth="1"/>
    <col min="15878" max="15878" width="12.7109375" customWidth="1"/>
    <col min="15879" max="15879" width="10.5703125" customWidth="1"/>
    <col min="16128" max="16128" width="9.42578125" customWidth="1"/>
    <col min="16129" max="16129" width="4.5703125" customWidth="1"/>
    <col min="16130" max="16130" width="10.42578125" customWidth="1"/>
    <col min="16131" max="16131" width="31" customWidth="1"/>
    <col min="16132" max="16133" width="10.5703125" customWidth="1"/>
    <col min="16134" max="16134" width="12.7109375" customWidth="1"/>
    <col min="16135" max="16135" width="10.5703125" customWidth="1"/>
  </cols>
  <sheetData>
    <row r="1" spans="1:11" x14ac:dyDescent="0.25">
      <c r="A1" s="1" t="s">
        <v>0</v>
      </c>
      <c r="B1" s="1"/>
      <c r="C1" s="1"/>
      <c r="D1" s="2"/>
      <c r="E1" s="2"/>
      <c r="F1" s="2"/>
      <c r="G1" s="3"/>
      <c r="H1" s="3"/>
      <c r="I1" s="3"/>
    </row>
    <row r="2" spans="1:11" ht="6" customHeight="1" x14ac:dyDescent="0.25">
      <c r="A2" s="1"/>
      <c r="B2" s="1"/>
      <c r="C2" s="1"/>
      <c r="D2" s="2"/>
      <c r="E2" s="2"/>
      <c r="F2" s="2"/>
      <c r="G2" s="3"/>
      <c r="H2" s="3"/>
      <c r="I2" s="3"/>
    </row>
    <row r="3" spans="1:11" ht="11.25" customHeight="1" thickBot="1" x14ac:dyDescent="0.3">
      <c r="A3" s="32" t="s">
        <v>98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22.5" customHeight="1" x14ac:dyDescent="0.25">
      <c r="A4" s="57" t="s">
        <v>92</v>
      </c>
      <c r="B4" s="58"/>
      <c r="C4" s="59"/>
      <c r="D4" s="34" t="s">
        <v>1</v>
      </c>
      <c r="E4" s="42" t="s">
        <v>99</v>
      </c>
      <c r="F4" s="43"/>
      <c r="G4" s="43"/>
      <c r="H4" s="44"/>
      <c r="I4" s="44"/>
      <c r="J4" s="44"/>
    </row>
    <row r="5" spans="1:11" ht="111" customHeight="1" thickBot="1" x14ac:dyDescent="0.3">
      <c r="A5" s="60"/>
      <c r="B5" s="61"/>
      <c r="C5" s="62"/>
      <c r="D5" s="35"/>
      <c r="E5" s="7" t="s">
        <v>93</v>
      </c>
      <c r="F5" s="7" t="s">
        <v>94</v>
      </c>
      <c r="G5" s="7" t="s">
        <v>95</v>
      </c>
      <c r="H5" s="7" t="s">
        <v>96</v>
      </c>
      <c r="I5" s="45" t="s">
        <v>97</v>
      </c>
      <c r="J5" s="8" t="s">
        <v>50</v>
      </c>
    </row>
    <row r="6" spans="1:11" ht="9" customHeight="1" thickTop="1" x14ac:dyDescent="0.25">
      <c r="A6" s="63">
        <v>1</v>
      </c>
      <c r="B6" s="64"/>
      <c r="C6" s="65"/>
      <c r="D6" s="4">
        <v>4</v>
      </c>
      <c r="E6" s="4">
        <v>5</v>
      </c>
      <c r="F6" s="4">
        <v>6</v>
      </c>
      <c r="G6" s="4">
        <v>7</v>
      </c>
      <c r="H6" s="5">
        <v>8</v>
      </c>
      <c r="I6" s="4">
        <v>9</v>
      </c>
      <c r="J6" s="47"/>
    </row>
    <row r="7" spans="1:11" x14ac:dyDescent="0.25">
      <c r="A7" s="66" t="s">
        <v>52</v>
      </c>
      <c r="B7" s="67"/>
      <c r="C7" s="68"/>
      <c r="D7" s="9" t="s">
        <v>2</v>
      </c>
      <c r="E7" s="77">
        <v>755000</v>
      </c>
      <c r="F7" s="78">
        <v>50000</v>
      </c>
      <c r="G7" s="77"/>
      <c r="H7" s="77">
        <v>8459000</v>
      </c>
      <c r="I7" s="77">
        <v>434000</v>
      </c>
      <c r="J7" s="77">
        <f>SUM(E7:I7)</f>
        <v>9698000</v>
      </c>
    </row>
    <row r="8" spans="1:11" x14ac:dyDescent="0.25">
      <c r="A8" s="66" t="s">
        <v>53</v>
      </c>
      <c r="B8" s="67"/>
      <c r="C8" s="68"/>
      <c r="D8" s="9" t="s">
        <v>49</v>
      </c>
      <c r="E8" s="77"/>
      <c r="F8" s="78"/>
      <c r="G8" s="77"/>
      <c r="H8" s="77">
        <v>130000</v>
      </c>
      <c r="I8" s="77"/>
      <c r="J8" s="77">
        <f t="shared" ref="J8:J12" si="0">SUM(E8:I8)</f>
        <v>130000</v>
      </c>
    </row>
    <row r="9" spans="1:11" x14ac:dyDescent="0.25">
      <c r="A9" s="66" t="s">
        <v>54</v>
      </c>
      <c r="B9" s="67"/>
      <c r="C9" s="68"/>
      <c r="D9" s="9" t="s">
        <v>3</v>
      </c>
      <c r="E9" s="77">
        <v>200000</v>
      </c>
      <c r="F9" s="79">
        <v>20000</v>
      </c>
      <c r="G9" s="77"/>
      <c r="H9" s="77">
        <v>820000</v>
      </c>
      <c r="I9" s="77"/>
      <c r="J9" s="77">
        <f t="shared" si="0"/>
        <v>1040000</v>
      </c>
    </row>
    <row r="10" spans="1:11" x14ac:dyDescent="0.25">
      <c r="A10" s="66" t="s">
        <v>55</v>
      </c>
      <c r="B10" s="67"/>
      <c r="C10" s="68"/>
      <c r="D10" s="9" t="s">
        <v>4</v>
      </c>
      <c r="E10" s="77">
        <v>100000</v>
      </c>
      <c r="F10" s="79">
        <v>10000</v>
      </c>
      <c r="G10" s="77"/>
      <c r="H10" s="77">
        <v>600000</v>
      </c>
      <c r="I10" s="77">
        <v>12000</v>
      </c>
      <c r="J10" s="77">
        <f t="shared" si="0"/>
        <v>722000</v>
      </c>
    </row>
    <row r="11" spans="1:11" ht="22.5" x14ac:dyDescent="0.25">
      <c r="A11" s="66" t="s">
        <v>56</v>
      </c>
      <c r="B11" s="67"/>
      <c r="C11" s="68"/>
      <c r="D11" s="25" t="s">
        <v>5</v>
      </c>
      <c r="E11" s="80"/>
      <c r="F11" s="79">
        <v>30000</v>
      </c>
      <c r="G11" s="77"/>
      <c r="H11" s="77">
        <v>1505000</v>
      </c>
      <c r="I11" s="77"/>
      <c r="J11" s="77">
        <f t="shared" si="0"/>
        <v>1535000</v>
      </c>
    </row>
    <row r="12" spans="1:11" ht="33.75" x14ac:dyDescent="0.25">
      <c r="A12" s="66" t="s">
        <v>57</v>
      </c>
      <c r="B12" s="67"/>
      <c r="C12" s="68"/>
      <c r="D12" s="25" t="s">
        <v>6</v>
      </c>
      <c r="E12" s="80"/>
      <c r="F12" s="81"/>
      <c r="G12" s="77"/>
      <c r="H12" s="77">
        <v>0</v>
      </c>
      <c r="I12" s="77"/>
      <c r="J12" s="77">
        <f t="shared" si="0"/>
        <v>0</v>
      </c>
    </row>
    <row r="13" spans="1:11" x14ac:dyDescent="0.25">
      <c r="A13" s="10" t="s">
        <v>7</v>
      </c>
      <c r="B13" s="11"/>
      <c r="C13" s="11"/>
      <c r="D13" s="26"/>
      <c r="E13" s="27">
        <f>SUM(E7:E12)</f>
        <v>1055000</v>
      </c>
      <c r="F13" s="29">
        <f>SUM(F7:F12)</f>
        <v>110000</v>
      </c>
      <c r="G13" s="6">
        <f>SUM(G7:G12)</f>
        <v>0</v>
      </c>
      <c r="H13" s="6">
        <f>SUM(H7:H12)</f>
        <v>11514000</v>
      </c>
      <c r="I13" s="6">
        <f>SUM(I7:I12)</f>
        <v>446000</v>
      </c>
      <c r="J13" s="30">
        <f>SUM(J7:J12)</f>
        <v>13125000</v>
      </c>
    </row>
    <row r="14" spans="1:11" x14ac:dyDescent="0.25">
      <c r="A14" s="69" t="s">
        <v>58</v>
      </c>
      <c r="B14" s="70"/>
      <c r="C14" s="71"/>
      <c r="D14" s="28" t="s">
        <v>8</v>
      </c>
      <c r="E14" s="80"/>
      <c r="F14" s="79">
        <v>0</v>
      </c>
      <c r="G14" s="77"/>
      <c r="H14" s="77">
        <v>12000</v>
      </c>
      <c r="I14" s="77"/>
      <c r="J14" s="77">
        <f t="shared" ref="J14:J40" si="1">SUM(E14:I14)</f>
        <v>12000</v>
      </c>
    </row>
    <row r="15" spans="1:11" ht="22.5" x14ac:dyDescent="0.25">
      <c r="A15" s="69" t="s">
        <v>59</v>
      </c>
      <c r="B15" s="70"/>
      <c r="C15" s="71"/>
      <c r="D15" s="28" t="s">
        <v>9</v>
      </c>
      <c r="E15" s="80"/>
      <c r="F15" s="79">
        <v>20000</v>
      </c>
      <c r="G15" s="77"/>
      <c r="H15" s="77">
        <v>540000</v>
      </c>
      <c r="I15" s="77">
        <v>14000</v>
      </c>
      <c r="J15" s="77">
        <f t="shared" si="1"/>
        <v>574000</v>
      </c>
    </row>
    <row r="16" spans="1:11" ht="22.5" x14ac:dyDescent="0.25">
      <c r="A16" s="69" t="s">
        <v>60</v>
      </c>
      <c r="B16" s="70"/>
      <c r="C16" s="71"/>
      <c r="D16" s="28" t="s">
        <v>10</v>
      </c>
      <c r="E16" s="80"/>
      <c r="F16" s="79">
        <v>0</v>
      </c>
      <c r="G16" s="77"/>
      <c r="H16" s="77">
        <v>10000</v>
      </c>
      <c r="I16" s="77"/>
      <c r="J16" s="77">
        <f t="shared" si="1"/>
        <v>10000</v>
      </c>
      <c r="K16" s="31"/>
    </row>
    <row r="17" spans="1:11" ht="22.5" x14ac:dyDescent="0.25">
      <c r="A17" s="69" t="s">
        <v>61</v>
      </c>
      <c r="B17" s="70"/>
      <c r="C17" s="71"/>
      <c r="D17" s="28" t="s">
        <v>11</v>
      </c>
      <c r="E17" s="80"/>
      <c r="F17" s="79">
        <v>5000</v>
      </c>
      <c r="G17" s="77"/>
      <c r="H17" s="77">
        <v>525000</v>
      </c>
      <c r="I17" s="77"/>
      <c r="J17" s="77">
        <f t="shared" si="1"/>
        <v>530000</v>
      </c>
    </row>
    <row r="18" spans="1:11" x14ac:dyDescent="0.25">
      <c r="A18" s="69" t="s">
        <v>62</v>
      </c>
      <c r="B18" s="70"/>
      <c r="C18" s="71"/>
      <c r="D18" s="28" t="s">
        <v>12</v>
      </c>
      <c r="E18" s="80">
        <v>300000</v>
      </c>
      <c r="F18" s="79">
        <v>15000</v>
      </c>
      <c r="G18" s="77">
        <v>84000</v>
      </c>
      <c r="H18" s="77">
        <v>2371000</v>
      </c>
      <c r="I18" s="77"/>
      <c r="J18" s="77">
        <f t="shared" si="1"/>
        <v>2770000</v>
      </c>
    </row>
    <row r="19" spans="1:11" x14ac:dyDescent="0.25">
      <c r="A19" s="69" t="s">
        <v>63</v>
      </c>
      <c r="B19" s="70"/>
      <c r="C19" s="71"/>
      <c r="D19" s="28" t="s">
        <v>13</v>
      </c>
      <c r="E19" s="80">
        <v>350000</v>
      </c>
      <c r="F19" s="79">
        <v>34000</v>
      </c>
      <c r="G19" s="77">
        <v>73000</v>
      </c>
      <c r="H19" s="77">
        <v>1230000</v>
      </c>
      <c r="I19" s="77"/>
      <c r="J19" s="77">
        <f t="shared" si="1"/>
        <v>1687000</v>
      </c>
    </row>
    <row r="20" spans="1:11" ht="22.5" x14ac:dyDescent="0.25">
      <c r="A20" s="69" t="s">
        <v>64</v>
      </c>
      <c r="B20" s="70"/>
      <c r="C20" s="71"/>
      <c r="D20" s="28" t="s">
        <v>14</v>
      </c>
      <c r="E20" s="80"/>
      <c r="F20" s="79">
        <v>6000</v>
      </c>
      <c r="G20" s="77">
        <v>0</v>
      </c>
      <c r="H20" s="77">
        <v>180000</v>
      </c>
      <c r="I20" s="77"/>
      <c r="J20" s="77">
        <f t="shared" si="1"/>
        <v>186000</v>
      </c>
    </row>
    <row r="21" spans="1:11" x14ac:dyDescent="0.25">
      <c r="A21" s="69" t="s">
        <v>65</v>
      </c>
      <c r="B21" s="70"/>
      <c r="C21" s="71"/>
      <c r="D21" s="28" t="s">
        <v>15</v>
      </c>
      <c r="E21" s="80"/>
      <c r="F21" s="79">
        <v>0</v>
      </c>
      <c r="G21" s="77"/>
      <c r="H21" s="77">
        <v>43000</v>
      </c>
      <c r="I21" s="77"/>
      <c r="J21" s="77">
        <f t="shared" si="1"/>
        <v>43000</v>
      </c>
    </row>
    <row r="22" spans="1:11" ht="22.5" x14ac:dyDescent="0.25">
      <c r="A22" s="69" t="s">
        <v>66</v>
      </c>
      <c r="B22" s="70"/>
      <c r="C22" s="71"/>
      <c r="D22" s="28" t="s">
        <v>16</v>
      </c>
      <c r="E22" s="80"/>
      <c r="F22" s="79">
        <v>0</v>
      </c>
      <c r="G22" s="77"/>
      <c r="H22" s="77">
        <v>23000</v>
      </c>
      <c r="I22" s="77"/>
      <c r="J22" s="77">
        <f t="shared" si="1"/>
        <v>23000</v>
      </c>
      <c r="K22" s="31"/>
    </row>
    <row r="23" spans="1:11" ht="22.5" x14ac:dyDescent="0.25">
      <c r="A23" s="69" t="s">
        <v>67</v>
      </c>
      <c r="B23" s="70"/>
      <c r="C23" s="71"/>
      <c r="D23" s="28" t="s">
        <v>17</v>
      </c>
      <c r="E23" s="80"/>
      <c r="F23" s="79">
        <v>15000</v>
      </c>
      <c r="G23" s="77"/>
      <c r="H23" s="77">
        <v>65000</v>
      </c>
      <c r="I23" s="77"/>
      <c r="J23" s="77">
        <f t="shared" si="1"/>
        <v>80000</v>
      </c>
    </row>
    <row r="24" spans="1:11" ht="22.5" x14ac:dyDescent="0.25">
      <c r="A24" s="69" t="s">
        <v>68</v>
      </c>
      <c r="B24" s="70"/>
      <c r="C24" s="71"/>
      <c r="D24" s="28" t="s">
        <v>18</v>
      </c>
      <c r="E24" s="80"/>
      <c r="F24" s="79">
        <v>100000</v>
      </c>
      <c r="G24" s="77"/>
      <c r="H24" s="77">
        <v>500000</v>
      </c>
      <c r="I24" s="77"/>
      <c r="J24" s="77">
        <f t="shared" si="1"/>
        <v>600000</v>
      </c>
    </row>
    <row r="25" spans="1:11" ht="22.5" x14ac:dyDescent="0.25">
      <c r="A25" s="69" t="s">
        <v>69</v>
      </c>
      <c r="B25" s="70"/>
      <c r="C25" s="71"/>
      <c r="D25" s="28" t="s">
        <v>19</v>
      </c>
      <c r="E25" s="80"/>
      <c r="F25" s="79">
        <v>2000</v>
      </c>
      <c r="G25" s="77"/>
      <c r="H25" s="77">
        <v>18000</v>
      </c>
      <c r="I25" s="77"/>
      <c r="J25" s="77">
        <f t="shared" si="1"/>
        <v>20000</v>
      </c>
    </row>
    <row r="26" spans="1:11" x14ac:dyDescent="0.25">
      <c r="A26" s="69" t="s">
        <v>70</v>
      </c>
      <c r="B26" s="70"/>
      <c r="C26" s="71"/>
      <c r="D26" s="28" t="s">
        <v>20</v>
      </c>
      <c r="E26" s="80"/>
      <c r="F26" s="79">
        <v>34000</v>
      </c>
      <c r="G26" s="77"/>
      <c r="H26" s="77">
        <v>800000</v>
      </c>
      <c r="I26" s="77"/>
      <c r="J26" s="77">
        <f t="shared" si="1"/>
        <v>834000</v>
      </c>
    </row>
    <row r="27" spans="1:11" x14ac:dyDescent="0.25">
      <c r="A27" s="72" t="s">
        <v>71</v>
      </c>
      <c r="B27" s="70"/>
      <c r="C27" s="71"/>
      <c r="D27" s="25" t="s">
        <v>21</v>
      </c>
      <c r="E27" s="82"/>
      <c r="F27" s="81"/>
      <c r="G27" s="83"/>
      <c r="H27" s="83">
        <v>0</v>
      </c>
      <c r="I27" s="83"/>
      <c r="J27" s="77">
        <f t="shared" si="1"/>
        <v>0</v>
      </c>
    </row>
    <row r="28" spans="1:11" ht="22.5" x14ac:dyDescent="0.25">
      <c r="A28" s="72" t="s">
        <v>72</v>
      </c>
      <c r="B28" s="70"/>
      <c r="C28" s="71"/>
      <c r="D28" s="25" t="s">
        <v>22</v>
      </c>
      <c r="E28" s="82"/>
      <c r="F28" s="81">
        <v>3000</v>
      </c>
      <c r="G28" s="83"/>
      <c r="H28" s="83">
        <v>56000</v>
      </c>
      <c r="I28" s="83"/>
      <c r="J28" s="77">
        <f t="shared" si="1"/>
        <v>59000</v>
      </c>
    </row>
    <row r="29" spans="1:11" ht="22.5" x14ac:dyDescent="0.25">
      <c r="A29" s="72" t="s">
        <v>73</v>
      </c>
      <c r="B29" s="70"/>
      <c r="C29" s="71"/>
      <c r="D29" s="25" t="s">
        <v>23</v>
      </c>
      <c r="E29" s="82"/>
      <c r="F29" s="81"/>
      <c r="G29" s="83"/>
      <c r="H29" s="83">
        <v>12000</v>
      </c>
      <c r="I29" s="83"/>
      <c r="J29" s="77">
        <f t="shared" si="1"/>
        <v>12000</v>
      </c>
    </row>
    <row r="30" spans="1:11" x14ac:dyDescent="0.25">
      <c r="A30" s="69" t="s">
        <v>74</v>
      </c>
      <c r="B30" s="70"/>
      <c r="C30" s="71"/>
      <c r="D30" s="28" t="s">
        <v>24</v>
      </c>
      <c r="E30" s="80">
        <v>30000</v>
      </c>
      <c r="F30" s="79">
        <v>2000</v>
      </c>
      <c r="G30" s="77"/>
      <c r="H30" s="77">
        <v>30000</v>
      </c>
      <c r="I30" s="77"/>
      <c r="J30" s="77">
        <f t="shared" si="1"/>
        <v>62000</v>
      </c>
    </row>
    <row r="31" spans="1:11" x14ac:dyDescent="0.25">
      <c r="A31" s="69" t="s">
        <v>75</v>
      </c>
      <c r="B31" s="70"/>
      <c r="C31" s="71"/>
      <c r="D31" s="28" t="s">
        <v>25</v>
      </c>
      <c r="E31" s="80"/>
      <c r="F31" s="79">
        <v>2000</v>
      </c>
      <c r="G31" s="77"/>
      <c r="H31" s="77">
        <v>85000</v>
      </c>
      <c r="I31" s="77"/>
      <c r="J31" s="77">
        <f t="shared" si="1"/>
        <v>87000</v>
      </c>
      <c r="K31" s="31"/>
    </row>
    <row r="32" spans="1:11" ht="22.5" x14ac:dyDescent="0.25">
      <c r="A32" s="69" t="s">
        <v>76</v>
      </c>
      <c r="B32" s="70"/>
      <c r="C32" s="71"/>
      <c r="D32" s="28" t="s">
        <v>26</v>
      </c>
      <c r="E32" s="80">
        <v>30000</v>
      </c>
      <c r="F32" s="79"/>
      <c r="G32" s="77"/>
      <c r="H32" s="77">
        <v>0</v>
      </c>
      <c r="I32" s="77"/>
      <c r="J32" s="77">
        <f t="shared" si="1"/>
        <v>30000</v>
      </c>
    </row>
    <row r="33" spans="1:10" x14ac:dyDescent="0.25">
      <c r="A33" s="69" t="s">
        <v>77</v>
      </c>
      <c r="B33" s="70"/>
      <c r="C33" s="71"/>
      <c r="D33" s="28" t="s">
        <v>27</v>
      </c>
      <c r="E33" s="80"/>
      <c r="F33" s="79">
        <v>3000</v>
      </c>
      <c r="G33" s="77"/>
      <c r="H33" s="77">
        <v>54000</v>
      </c>
      <c r="I33" s="77"/>
      <c r="J33" s="77">
        <f t="shared" si="1"/>
        <v>57000</v>
      </c>
    </row>
    <row r="34" spans="1:10" x14ac:dyDescent="0.25">
      <c r="A34" s="69" t="s">
        <v>78</v>
      </c>
      <c r="B34" s="70"/>
      <c r="C34" s="71"/>
      <c r="D34" s="28" t="s">
        <v>28</v>
      </c>
      <c r="E34" s="80"/>
      <c r="F34" s="79"/>
      <c r="G34" s="77"/>
      <c r="H34" s="77">
        <v>0</v>
      </c>
      <c r="I34" s="77"/>
      <c r="J34" s="77">
        <f t="shared" si="1"/>
        <v>0</v>
      </c>
    </row>
    <row r="35" spans="1:10" ht="22.5" x14ac:dyDescent="0.25">
      <c r="A35" s="69" t="s">
        <v>79</v>
      </c>
      <c r="B35" s="70"/>
      <c r="C35" s="71"/>
      <c r="D35" s="28" t="s">
        <v>29</v>
      </c>
      <c r="E35" s="80"/>
      <c r="F35" s="79"/>
      <c r="G35" s="77"/>
      <c r="H35" s="77">
        <v>0</v>
      </c>
      <c r="I35" s="77"/>
      <c r="J35" s="77">
        <f t="shared" si="1"/>
        <v>0</v>
      </c>
    </row>
    <row r="36" spans="1:10" ht="22.5" x14ac:dyDescent="0.25">
      <c r="A36" s="69" t="s">
        <v>80</v>
      </c>
      <c r="B36" s="70"/>
      <c r="C36" s="71"/>
      <c r="D36" s="28" t="s">
        <v>30</v>
      </c>
      <c r="E36" s="82"/>
      <c r="F36" s="81">
        <v>3000</v>
      </c>
      <c r="G36" s="83"/>
      <c r="H36" s="83">
        <v>16000</v>
      </c>
      <c r="I36" s="83"/>
      <c r="J36" s="83">
        <f t="shared" si="1"/>
        <v>19000</v>
      </c>
    </row>
    <row r="37" spans="1:10" x14ac:dyDescent="0.25">
      <c r="A37" s="69" t="s">
        <v>81</v>
      </c>
      <c r="B37" s="70"/>
      <c r="C37" s="71"/>
      <c r="D37" s="28" t="s">
        <v>31</v>
      </c>
      <c r="E37" s="82"/>
      <c r="F37" s="81"/>
      <c r="G37" s="83"/>
      <c r="H37" s="83">
        <v>0</v>
      </c>
      <c r="I37" s="83"/>
      <c r="J37" s="83">
        <f t="shared" si="1"/>
        <v>0</v>
      </c>
    </row>
    <row r="38" spans="1:10" ht="22.5" x14ac:dyDescent="0.25">
      <c r="A38" s="69" t="s">
        <v>82</v>
      </c>
      <c r="B38" s="70"/>
      <c r="C38" s="71"/>
      <c r="D38" s="28" t="s">
        <v>32</v>
      </c>
      <c r="E38" s="80"/>
      <c r="F38" s="79"/>
      <c r="G38" s="77"/>
      <c r="H38" s="77">
        <v>0</v>
      </c>
      <c r="I38" s="77"/>
      <c r="J38" s="77">
        <f t="shared" si="1"/>
        <v>0</v>
      </c>
    </row>
    <row r="39" spans="1:10" ht="22.5" x14ac:dyDescent="0.25">
      <c r="A39" s="69" t="s">
        <v>83</v>
      </c>
      <c r="B39" s="70"/>
      <c r="C39" s="71"/>
      <c r="D39" s="28" t="s">
        <v>33</v>
      </c>
      <c r="E39" s="80"/>
      <c r="F39" s="79"/>
      <c r="G39" s="77"/>
      <c r="H39" s="77">
        <v>26000</v>
      </c>
      <c r="I39" s="77"/>
      <c r="J39" s="77">
        <f t="shared" si="1"/>
        <v>26000</v>
      </c>
    </row>
    <row r="40" spans="1:10" ht="22.5" x14ac:dyDescent="0.25">
      <c r="A40" s="69" t="s">
        <v>84</v>
      </c>
      <c r="B40" s="70"/>
      <c r="C40" s="71"/>
      <c r="D40" s="28" t="s">
        <v>34</v>
      </c>
      <c r="E40" s="80"/>
      <c r="F40" s="79"/>
      <c r="G40" s="77"/>
      <c r="H40" s="77">
        <v>0</v>
      </c>
      <c r="I40" s="77"/>
      <c r="J40" s="77">
        <f t="shared" si="1"/>
        <v>0</v>
      </c>
    </row>
    <row r="41" spans="1:10" x14ac:dyDescent="0.25">
      <c r="A41" s="12" t="s">
        <v>35</v>
      </c>
      <c r="B41" s="13"/>
      <c r="C41" s="13"/>
      <c r="D41" s="14"/>
      <c r="E41" s="98">
        <f t="shared" ref="E41" si="2">SUM(E14:E40)</f>
        <v>710000</v>
      </c>
      <c r="F41" s="98">
        <f>SUM(F14:F40)</f>
        <v>244000</v>
      </c>
      <c r="G41" s="98">
        <f>SUM(G14:G40)</f>
        <v>157000</v>
      </c>
      <c r="H41" s="98">
        <f>SUM(H14:H40)</f>
        <v>6596000</v>
      </c>
      <c r="I41" s="98">
        <f>SUM(I14:I40)</f>
        <v>14000</v>
      </c>
      <c r="J41" s="99">
        <f>SUM(J14:J40)</f>
        <v>7721000</v>
      </c>
    </row>
    <row r="42" spans="1:10" x14ac:dyDescent="0.25">
      <c r="A42" s="36" t="s">
        <v>36</v>
      </c>
      <c r="B42" s="37"/>
      <c r="C42" s="37"/>
      <c r="D42" s="38"/>
      <c r="E42" s="95">
        <f t="shared" ref="E42" si="3">E13+E41</f>
        <v>1765000</v>
      </c>
      <c r="F42" s="95">
        <f>F13+F41</f>
        <v>354000</v>
      </c>
      <c r="G42" s="95">
        <f>G13+G41</f>
        <v>157000</v>
      </c>
      <c r="H42" s="95">
        <f>H13+H41</f>
        <v>18110000</v>
      </c>
      <c r="I42" s="95">
        <f>I13+I41</f>
        <v>460000</v>
      </c>
      <c r="J42" s="96">
        <f>SUM(J13+J41)</f>
        <v>20846000</v>
      </c>
    </row>
    <row r="43" spans="1:10" ht="7.5" customHeight="1" x14ac:dyDescent="0.25">
      <c r="A43" s="15"/>
      <c r="B43" s="16"/>
      <c r="C43" s="16"/>
      <c r="D43" s="16"/>
      <c r="E43" s="84"/>
      <c r="F43" s="84"/>
      <c r="G43" s="84"/>
      <c r="H43" s="84"/>
      <c r="I43" s="84"/>
      <c r="J43" s="85"/>
    </row>
    <row r="44" spans="1:10" ht="13.5" customHeight="1" x14ac:dyDescent="0.25">
      <c r="A44" s="69" t="s">
        <v>85</v>
      </c>
      <c r="B44" s="70"/>
      <c r="C44" s="71"/>
      <c r="D44" s="17" t="s">
        <v>37</v>
      </c>
      <c r="E44" s="77"/>
      <c r="F44" s="77">
        <v>0</v>
      </c>
      <c r="G44" s="77">
        <v>0</v>
      </c>
      <c r="H44" s="77"/>
      <c r="I44" s="77"/>
      <c r="J44" s="77">
        <f>SUM(G44+H44)</f>
        <v>0</v>
      </c>
    </row>
    <row r="45" spans="1:10" ht="13.5" customHeight="1" x14ac:dyDescent="0.25">
      <c r="A45" s="69" t="s">
        <v>86</v>
      </c>
      <c r="B45" s="70"/>
      <c r="C45" s="71"/>
      <c r="D45" s="17" t="s">
        <v>38</v>
      </c>
      <c r="E45" s="77"/>
      <c r="F45" s="77">
        <v>0</v>
      </c>
      <c r="G45" s="77">
        <v>0</v>
      </c>
      <c r="H45" s="77"/>
      <c r="I45" s="77"/>
      <c r="J45" s="77">
        <f>SUM(G45+H45)</f>
        <v>0</v>
      </c>
    </row>
    <row r="46" spans="1:10" ht="13.5" customHeight="1" x14ac:dyDescent="0.25">
      <c r="A46" s="69" t="s">
        <v>87</v>
      </c>
      <c r="B46" s="70"/>
      <c r="C46" s="71"/>
      <c r="D46" s="17" t="s">
        <v>39</v>
      </c>
      <c r="E46" s="77"/>
      <c r="F46" s="77">
        <v>0</v>
      </c>
      <c r="G46" s="77">
        <v>0</v>
      </c>
      <c r="H46" s="77"/>
      <c r="I46" s="77"/>
      <c r="J46" s="77">
        <f>SUM(G46+H46)</f>
        <v>0</v>
      </c>
    </row>
    <row r="47" spans="1:10" ht="13.5" customHeight="1" x14ac:dyDescent="0.25">
      <c r="A47" s="69" t="s">
        <v>88</v>
      </c>
      <c r="B47" s="70"/>
      <c r="C47" s="71"/>
      <c r="D47" s="17" t="s">
        <v>40</v>
      </c>
      <c r="E47" s="77"/>
      <c r="F47" s="78">
        <v>0</v>
      </c>
      <c r="G47" s="86"/>
      <c r="H47" s="77">
        <v>45000</v>
      </c>
      <c r="I47" s="77"/>
      <c r="J47" s="77">
        <f>SUM(G47+H47)</f>
        <v>45000</v>
      </c>
    </row>
    <row r="48" spans="1:10" ht="13.5" customHeight="1" x14ac:dyDescent="0.25">
      <c r="A48" s="69" t="s">
        <v>89</v>
      </c>
      <c r="B48" s="70"/>
      <c r="C48" s="71"/>
      <c r="D48" s="18" t="s">
        <v>41</v>
      </c>
      <c r="E48" s="77"/>
      <c r="F48" s="77">
        <v>0</v>
      </c>
      <c r="G48" s="83">
        <v>0</v>
      </c>
      <c r="H48" s="77"/>
      <c r="I48" s="77"/>
      <c r="J48" s="77">
        <f>SUM(G48+H48)</f>
        <v>0</v>
      </c>
    </row>
    <row r="49" spans="1:10" ht="13.5" customHeight="1" x14ac:dyDescent="0.25">
      <c r="A49" s="69" t="s">
        <v>90</v>
      </c>
      <c r="B49" s="70"/>
      <c r="C49" s="71"/>
      <c r="D49" s="17" t="s">
        <v>42</v>
      </c>
      <c r="E49" s="77"/>
      <c r="F49" s="77">
        <v>0</v>
      </c>
      <c r="G49" s="77">
        <v>0</v>
      </c>
      <c r="H49" s="77"/>
      <c r="I49" s="77"/>
      <c r="J49" s="77">
        <f>SUM(G49+H49)</f>
        <v>0</v>
      </c>
    </row>
    <row r="50" spans="1:10" x14ac:dyDescent="0.25">
      <c r="A50" s="39" t="s">
        <v>43</v>
      </c>
      <c r="B50" s="40"/>
      <c r="C50" s="40"/>
      <c r="D50" s="41"/>
      <c r="E50" s="6">
        <f>SUM(E44:E49)</f>
        <v>0</v>
      </c>
      <c r="F50" s="6">
        <f>SUM(F44:F49)</f>
        <v>0</v>
      </c>
      <c r="G50" s="6">
        <f>SUM(G44:G49)</f>
        <v>0</v>
      </c>
      <c r="H50" s="6">
        <f>SUM(H44:H49)</f>
        <v>45000</v>
      </c>
      <c r="I50" s="46"/>
      <c r="J50" s="30">
        <f>SUM(G50+H50)</f>
        <v>45000</v>
      </c>
    </row>
    <row r="51" spans="1:10" ht="6.75" customHeight="1" x14ac:dyDescent="0.25">
      <c r="A51" s="15"/>
      <c r="B51" s="16"/>
      <c r="C51" s="16"/>
      <c r="D51" s="16"/>
      <c r="E51" s="84"/>
      <c r="F51" s="84"/>
      <c r="G51" s="84"/>
      <c r="H51" s="84"/>
      <c r="I51" s="84"/>
      <c r="J51" s="85"/>
    </row>
    <row r="52" spans="1:10" ht="15" customHeight="1" x14ac:dyDescent="0.25">
      <c r="A52" s="19" t="s">
        <v>47</v>
      </c>
      <c r="B52" s="20"/>
      <c r="C52" s="20"/>
      <c r="D52" s="21"/>
      <c r="E52" s="95">
        <f>SUM(E50+E42)</f>
        <v>1765000</v>
      </c>
      <c r="F52" s="95">
        <f>SUM(F50+F42)</f>
        <v>354000</v>
      </c>
      <c r="G52" s="95">
        <f>SUM(G50+G42)</f>
        <v>157000</v>
      </c>
      <c r="H52" s="95">
        <f>SUM(H50+H42)</f>
        <v>18155000</v>
      </c>
      <c r="I52" s="95">
        <f>SUM(I50+I42)</f>
        <v>460000</v>
      </c>
      <c r="J52" s="96">
        <f>SUM(J42+J50)</f>
        <v>20891000</v>
      </c>
    </row>
    <row r="53" spans="1:10" ht="7.5" customHeight="1" x14ac:dyDescent="0.25">
      <c r="A53" s="48"/>
      <c r="B53" s="49"/>
      <c r="C53" s="49"/>
      <c r="D53" s="49"/>
      <c r="E53" s="84"/>
      <c r="F53" s="84"/>
      <c r="G53" s="84"/>
      <c r="H53" s="84"/>
      <c r="I53" s="84"/>
      <c r="J53" s="87"/>
    </row>
    <row r="54" spans="1:10" ht="23.25" customHeight="1" x14ac:dyDescent="0.25">
      <c r="A54" s="73">
        <v>9222</v>
      </c>
      <c r="B54" s="74"/>
      <c r="C54" s="75"/>
      <c r="D54" s="51" t="s">
        <v>51</v>
      </c>
      <c r="E54" s="88"/>
      <c r="F54" s="88"/>
      <c r="G54" s="88"/>
      <c r="H54" s="88">
        <v>1000000</v>
      </c>
      <c r="I54" s="88"/>
      <c r="J54" s="89">
        <f t="shared" ref="J54:J55" si="4">SUM(E54:I54)</f>
        <v>1000000</v>
      </c>
    </row>
    <row r="55" spans="1:10" ht="21" customHeight="1" x14ac:dyDescent="0.25">
      <c r="A55" s="76" t="s">
        <v>68</v>
      </c>
      <c r="B55" s="52"/>
      <c r="C55" s="53"/>
      <c r="D55" s="50" t="s">
        <v>44</v>
      </c>
      <c r="E55" s="90">
        <v>0</v>
      </c>
      <c r="F55" s="91">
        <v>150000</v>
      </c>
      <c r="G55" s="91">
        <v>0</v>
      </c>
      <c r="H55" s="91"/>
      <c r="I55" s="91"/>
      <c r="J55" s="89">
        <f t="shared" si="4"/>
        <v>150000</v>
      </c>
    </row>
    <row r="56" spans="1:10" ht="21" customHeight="1" x14ac:dyDescent="0.25">
      <c r="A56" s="54" t="s">
        <v>91</v>
      </c>
      <c r="B56" s="55"/>
      <c r="C56" s="55"/>
      <c r="D56" s="56"/>
      <c r="E56" s="92"/>
      <c r="F56" s="93"/>
      <c r="G56" s="93"/>
      <c r="H56" s="93"/>
      <c r="I56" s="93"/>
      <c r="J56" s="94">
        <f>SUM(J54:J55)</f>
        <v>1150000</v>
      </c>
    </row>
    <row r="57" spans="1:10" ht="15.75" thickBot="1" x14ac:dyDescent="0.3">
      <c r="A57" s="22" t="s">
        <v>48</v>
      </c>
      <c r="B57" s="23"/>
      <c r="C57" s="23"/>
      <c r="D57" s="24"/>
      <c r="E57" s="97">
        <f>SUM(E52+E55)</f>
        <v>1765000</v>
      </c>
      <c r="F57" s="97">
        <f>SUM(F52+F55)</f>
        <v>504000</v>
      </c>
      <c r="G57" s="97">
        <f>SUM(G52+G55)</f>
        <v>157000</v>
      </c>
      <c r="H57" s="97">
        <f>SUM(H52+H54)</f>
        <v>19155000</v>
      </c>
      <c r="I57" s="97">
        <f>SUM(I52+I55)</f>
        <v>460000</v>
      </c>
      <c r="J57" s="96">
        <f>SUM(J52+J56)</f>
        <v>22041000</v>
      </c>
    </row>
    <row r="59" spans="1:10" x14ac:dyDescent="0.25">
      <c r="H59" s="33" t="s">
        <v>45</v>
      </c>
      <c r="I59" s="33"/>
      <c r="J59" s="33"/>
    </row>
    <row r="60" spans="1:10" x14ac:dyDescent="0.25">
      <c r="H60" s="33" t="s">
        <v>46</v>
      </c>
      <c r="I60" s="33"/>
      <c r="J60" s="33"/>
    </row>
  </sheetData>
  <mergeCells count="51">
    <mergeCell ref="A47:C47"/>
    <mergeCell ref="A48:C48"/>
    <mergeCell ref="A49:C49"/>
    <mergeCell ref="A54:C54"/>
    <mergeCell ref="A55:C55"/>
    <mergeCell ref="A39:C39"/>
    <mergeCell ref="A40:C40"/>
    <mergeCell ref="A44:C44"/>
    <mergeCell ref="A45:C45"/>
    <mergeCell ref="A46:C46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25:C25"/>
    <mergeCell ref="A21:C21"/>
    <mergeCell ref="A26:C26"/>
    <mergeCell ref="A27:C27"/>
    <mergeCell ref="A28:C28"/>
    <mergeCell ref="A20:C20"/>
    <mergeCell ref="A22:C22"/>
    <mergeCell ref="A23:C23"/>
    <mergeCell ref="A24:C24"/>
    <mergeCell ref="A16:C16"/>
    <mergeCell ref="A17:C17"/>
    <mergeCell ref="A18:C18"/>
    <mergeCell ref="A19:C19"/>
    <mergeCell ref="A10:C10"/>
    <mergeCell ref="A11:C11"/>
    <mergeCell ref="A12:C12"/>
    <mergeCell ref="A14:C14"/>
    <mergeCell ref="A15:C15"/>
    <mergeCell ref="A3:J3"/>
    <mergeCell ref="H60:J60"/>
    <mergeCell ref="D4:D5"/>
    <mergeCell ref="A42:D42"/>
    <mergeCell ref="A50:D50"/>
    <mergeCell ref="H59:J59"/>
    <mergeCell ref="E4:J4"/>
    <mergeCell ref="A56:D56"/>
    <mergeCell ref="A4:C5"/>
    <mergeCell ref="A6:C6"/>
    <mergeCell ref="A7:C7"/>
    <mergeCell ref="A8:C8"/>
    <mergeCell ref="A9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2021-11-17T14:28:49Z</dcterms:modified>
</cp:coreProperties>
</file>